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2.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C:\Users\cindy.salinas\Desktop\Sitecore Federal Advocacy images\"/>
    </mc:Choice>
  </mc:AlternateContent>
  <xr:revisionPtr revIDLastSave="0" documentId="8_{36203C72-9682-4093-BD2E-30A5C2CDBA2B}" xr6:coauthVersionLast="31" xr6:coauthVersionMax="31" xr10:uidLastSave="{00000000-0000-0000-0000-000000000000}"/>
  <bookViews>
    <workbookView xWindow="0" yWindow="0" windowWidth="20490" windowHeight="7755" xr2:uid="{00000000-000D-0000-FFFF-FFFF00000000}"/>
  </bookViews>
  <sheets>
    <sheet name="Sheet1" sheetId="1" r:id="rId1"/>
  </sheets>
  <externalReferences>
    <externalReference r:id="rId2"/>
    <externalReference r:id="rId3"/>
  </externalReferences>
  <definedNames>
    <definedName name="_xlnm.Print_Area" localSheetId="0">Sheet1!$A$7:$I$16</definedName>
    <definedName name="_xlnm.Print_Titles" localSheetId="0">Sheet1!$1:$7</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1" l="1"/>
  <c r="I9" i="1"/>
  <c r="I10" i="1"/>
  <c r="I11" i="1"/>
  <c r="I12" i="1"/>
  <c r="I13" i="1"/>
  <c r="I14" i="1"/>
  <c r="I15" i="1"/>
  <c r="I16" i="1"/>
  <c r="H8" i="1"/>
  <c r="H9" i="1"/>
  <c r="H10" i="1"/>
  <c r="H11" i="1"/>
  <c r="H12" i="1"/>
  <c r="H13" i="1"/>
  <c r="H14" i="1"/>
  <c r="H15" i="1"/>
  <c r="H16" i="1"/>
  <c r="G8" i="1"/>
  <c r="G9" i="1"/>
  <c r="G10" i="1"/>
  <c r="G11" i="1"/>
  <c r="G12" i="1"/>
  <c r="G13" i="1"/>
  <c r="G14" i="1"/>
  <c r="G15" i="1"/>
  <c r="G16" i="1"/>
  <c r="F8" i="1"/>
  <c r="F9" i="1"/>
  <c r="F10" i="1"/>
  <c r="F11" i="1"/>
  <c r="F12" i="1"/>
  <c r="F13" i="1"/>
  <c r="F14" i="1"/>
  <c r="F15" i="1"/>
  <c r="F16" i="1"/>
  <c r="E7" i="1"/>
  <c r="F7" i="1"/>
  <c r="G7" i="1"/>
  <c r="H7" i="1"/>
  <c r="I7" i="1"/>
  <c r="E8" i="1"/>
  <c r="E9" i="1"/>
  <c r="E10" i="1"/>
  <c r="E11" i="1"/>
  <c r="E12" i="1"/>
  <c r="E13" i="1"/>
  <c r="E14" i="1"/>
  <c r="E15" i="1"/>
  <c r="E16" i="1"/>
  <c r="C8" i="1"/>
  <c r="D8" i="1"/>
  <c r="C9" i="1"/>
  <c r="D9" i="1"/>
  <c r="C10" i="1"/>
  <c r="D10" i="1"/>
  <c r="C11" i="1"/>
  <c r="D11" i="1"/>
  <c r="C12" i="1"/>
  <c r="D12" i="1"/>
  <c r="C13" i="1"/>
  <c r="D13" i="1"/>
  <c r="C14" i="1"/>
  <c r="D14" i="1"/>
</calcChain>
</file>

<file path=xl/sharedStrings.xml><?xml version="1.0" encoding="utf-8"?>
<sst xmlns="http://schemas.openxmlformats.org/spreadsheetml/2006/main" count="25" uniqueCount="10">
  <si>
    <t>State</t>
  </si>
  <si>
    <t>District</t>
  </si>
  <si>
    <t>City</t>
  </si>
  <si>
    <t>Institution</t>
  </si>
  <si>
    <t>DISTRICT</t>
  </si>
  <si>
    <t>TOTAL</t>
  </si>
  <si>
    <t>State Total</t>
  </si>
  <si>
    <t>ALL</t>
  </si>
  <si>
    <t>At large</t>
  </si>
  <si>
    <t>ALASKA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</si>
</sst>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_);\(&quot;$&quot;#,##0\)"/>
  </numFmts>
  <fonts count="11" x14ac:knownFonts="1">
    <font>
      <sz val="11"/>
      <color theme="1"/>
      <name val="Calibri"/>
      <family val="2"/>
      <scheme val="minor"/>
    </font>
    <font>
      <sz val="8"/>
      <name val="Calibri"/>
      <family val="2"/>
      <scheme val="minor"/>
    </font>
    <font>
      <sz val="11"/>
      <color rgb="FFFF0000"/>
      <name val="Calibri"/>
      <family val="2"/>
      <scheme val="minor"/>
    </font>
    <font>
      <b/>
      <sz val="11"/>
      <color rgb="FFFF0000"/>
      <name val="Calibri"/>
      <family val="2"/>
    </font>
    <font>
      <b/>
      <u/>
      <sz val="12"/>
      <color theme="1"/>
      <name val="Calibri"/>
      <family val="2"/>
    </font>
    <font>
      <u/>
      <sz val="12"/>
      <color theme="1"/>
      <name val="Calibri"/>
      <family val="2"/>
      <scheme val="minor"/>
    </font>
    <font>
      <sz val="11"/>
      <color theme="1"/>
      <name val="Calibri"/>
      <family val="2"/>
    </font>
    <font>
      <b/>
      <sz val="11"/>
      <color rgb="FFFF0000"/>
      <name val="Calibri"/>
      <family val="2"/>
      <scheme val="minor"/>
    </font>
    <font>
      <b/>
      <i/>
      <u/>
      <sz val="11"/>
      <color theme="1"/>
      <name val="Calibri"/>
      <family val="2"/>
    </font>
    <font>
      <i/>
      <u/>
      <sz val="11"/>
      <color theme="1"/>
      <name val="Calibri"/>
      <family val="2"/>
      <scheme val="minor"/>
    </font>
    <font>
      <b/>
      <i/>
      <u/>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s>
  <borders count="5">
    <border>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0" fillId="0" borderId="1" xfId="0" applyBorder="1" applyAlignment="1">
      <alignment vertical="top"/>
    </xf>
    <xf numFmtId="0" fontId="0" fillId="0" borderId="2" xfId="0" applyBorder="1" applyAlignment="1">
      <alignment horizontal="center" vertical="top"/>
    </xf>
    <xf numFmtId="0" fontId="0" fillId="0" borderId="2" xfId="0" applyBorder="1" applyAlignment="1">
      <alignment vertical="top"/>
    </xf>
    <xf numFmtId="5" fontId="0" fillId="0" borderId="2" xfId="0" applyNumberFormat="1" applyBorder="1" applyAlignment="1">
      <alignment vertical="top"/>
    </xf>
    <xf numFmtId="5" fontId="0" fillId="0" borderId="3" xfId="0" applyNumberFormat="1" applyBorder="1" applyAlignment="1">
      <alignment vertical="top"/>
    </xf>
    <xf numFmtId="0" fontId="0" fillId="0" borderId="3" xfId="0" applyBorder="1" applyAlignment="1">
      <alignment vertical="top"/>
    </xf>
    <xf numFmtId="0" fontId="0" fillId="2" borderId="0" xfId="0" applyFont="1" applyFill="1"/>
    <xf numFmtId="0" fontId="6" fillId="2" borderId="3" xfId="0" applyFont="1" applyFill="1" applyBorder="1" applyAlignment="1">
      <alignment vertical="top"/>
    </xf>
    <xf numFmtId="5" fontId="6" fillId="2" borderId="3" xfId="0" applyNumberFormat="1" applyFont="1" applyFill="1" applyBorder="1" applyAlignment="1">
      <alignment vertical="top"/>
    </xf>
    <xf numFmtId="0" fontId="8" fillId="2" borderId="3" xfId="0" applyFont="1" applyFill="1" applyBorder="1" applyAlignment="1">
      <alignment horizontal="center" vertical="top"/>
    </xf>
    <xf numFmtId="0" fontId="8" fillId="2" borderId="3" xfId="0" applyFont="1" applyFill="1" applyBorder="1" applyAlignment="1">
      <alignment vertical="top"/>
    </xf>
    <xf numFmtId="5" fontId="8" fillId="2" borderId="3" xfId="0" applyNumberFormat="1" applyFont="1" applyFill="1" applyBorder="1" applyAlignment="1">
      <alignment vertical="top"/>
    </xf>
    <xf numFmtId="0" fontId="9" fillId="2" borderId="0" xfId="0" applyFont="1" applyFill="1"/>
    <xf numFmtId="0" fontId="10" fillId="0" borderId="1" xfId="0" applyFont="1" applyBorder="1" applyAlignment="1">
      <alignment vertical="top"/>
    </xf>
    <xf numFmtId="0" fontId="7" fillId="4" borderId="1" xfId="0" applyFont="1" applyFill="1" applyBorder="1" applyAlignment="1">
      <alignment vertical="top"/>
    </xf>
    <xf numFmtId="0" fontId="3" fillId="4" borderId="3" xfId="0" applyFont="1" applyFill="1" applyBorder="1" applyAlignment="1">
      <alignment horizontal="center" vertical="top"/>
    </xf>
    <xf numFmtId="0" fontId="3" fillId="4" borderId="3" xfId="0" applyFont="1" applyFill="1" applyBorder="1" applyAlignment="1">
      <alignment vertical="top"/>
    </xf>
    <xf numFmtId="5" fontId="3" fillId="4" borderId="3" xfId="0" applyNumberFormat="1" applyFont="1" applyFill="1" applyBorder="1" applyAlignment="1">
      <alignment vertical="top"/>
    </xf>
    <xf numFmtId="0" fontId="2" fillId="4" borderId="0" xfId="0" applyFont="1" applyFill="1"/>
    <xf numFmtId="0" fontId="4" fillId="3" borderId="4" xfId="0" applyFont="1" applyFill="1" applyBorder="1" applyAlignment="1">
      <alignment horizontal="center" vertical="center"/>
    </xf>
    <xf numFmtId="0" fontId="4" fillId="3" borderId="4" xfId="0" applyFont="1" applyFill="1" applyBorder="1" applyAlignment="1">
      <alignment horizontal="center" vertical="center" wrapText="1"/>
    </xf>
    <xf numFmtId="0" fontId="5" fillId="2" borderId="4" xfId="0" applyFont="1" applyFill="1" applyBorder="1" applyAlignment="1">
      <alignment vertical="center" wrapText="1"/>
    </xf>
    <xf numFmtId="0" fontId="5" fillId="3" borderId="4" xfId="0" applyFont="1" applyFill="1" applyBorder="1" applyAlignment="1">
      <alignment vertical="center" wrapText="1"/>
    </xf>
    <xf numFmtId="0" fontId="1" fillId="0" borderId="0" xfId="0" applyFont="1" applyBorder="1"/>
  </cellXfs>
  <cellStyles count="1">
    <cellStyle name="Normal" xfId="0" builtinId="0"/>
  </cellStyles>
  <dxfs count="0"/>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28573</xdr:colOff>
      <xdr:row>0</xdr:row>
      <xdr:rowOff>9525</xdr:rowOff>
    </xdr:from>
    <xdr:to>
      <xdr:col>9</xdr:col>
      <xdr:colOff>9525</xdr:colOff>
      <xdr:row>0</xdr:row>
      <xdr:rowOff>485775</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28573" y="9525"/>
          <a:ext cx="13096877" cy="476250"/>
        </a:xfrm>
        <a:prstGeom prst="rect">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NIH Office of Extramural Research (OER) /Office of Planning, Analysis and Communications (OPAC)/ Division of  Statistical Analysis &amp; Reporting (DSAR) OERStats@mail.nih.gov/ </a:t>
          </a:r>
        </a:p>
        <a:p>
          <a:pPr algn="ctr"/>
          <a:r>
            <a:rPr lang="en-US" sz="1200" b="1"/>
            <a:t>www.report.nih.gov</a:t>
          </a:r>
        </a:p>
      </xdr:txBody>
    </xdr:sp>
    <xdr:clientData/>
  </xdr:twoCellAnchor>
  <xdr:twoCellAnchor>
    <xdr:from>
      <xdr:col>0</xdr:col>
      <xdr:colOff>28574</xdr:colOff>
      <xdr:row>0</xdr:row>
      <xdr:rowOff>561975</xdr:rowOff>
    </xdr:from>
    <xdr:to>
      <xdr:col>10</xdr:col>
      <xdr:colOff>171449</xdr:colOff>
      <xdr:row>1</xdr:row>
      <xdr:rowOff>180975</xdr:rowOff>
    </xdr:to>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28574" y="561975"/>
          <a:ext cx="8677275" cy="895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t>NIH Awards to Domestic Organizations by State, Congressional District, City, and Organization</a:t>
          </a:r>
        </a:p>
        <a:p>
          <a:pPr algn="ctr"/>
          <a:r>
            <a:rPr lang="en-US" sz="1100" baseline="0"/>
            <a:t>Fiscal Years 2013- 2017</a:t>
          </a:r>
        </a:p>
        <a:p>
          <a:pPr algn="ctr"/>
          <a:r>
            <a:rPr lang="en-US" sz="1800" b="1"/>
            <a:t>ALASKA</a:t>
          </a:r>
        </a:p>
      </xdr:txBody>
    </xdr:sp>
    <xdr:clientData/>
  </xdr:twoCellAnchor>
  <xdr:twoCellAnchor>
    <xdr:from>
      <xdr:col>0</xdr:col>
      <xdr:colOff>0</xdr:colOff>
      <xdr:row>2</xdr:row>
      <xdr:rowOff>0</xdr:rowOff>
    </xdr:from>
    <xdr:to>
      <xdr:col>4</xdr:col>
      <xdr:colOff>0</xdr:colOff>
      <xdr:row>3</xdr:row>
      <xdr:rowOff>47625</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0" y="1485900"/>
          <a:ext cx="600075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800" b="0">
              <a:solidFill>
                <a:srgbClr val="FF0000"/>
              </a:solidFill>
            </a:rPr>
            <a:t>Source: Data drawn fromSARB frozen publication files accessed February 28, 2018.   Contract data is provided by Departmental Contracts Information System (DCIS).</a:t>
          </a:r>
        </a:p>
      </xdr:txBody>
    </xdr:sp>
    <xdr:clientData/>
  </xdr:twoCellAnchor>
  <xdr:twoCellAnchor>
    <xdr:from>
      <xdr:col>0</xdr:col>
      <xdr:colOff>0</xdr:colOff>
      <xdr:row>3</xdr:row>
      <xdr:rowOff>28575</xdr:rowOff>
    </xdr:from>
    <xdr:to>
      <xdr:col>4</xdr:col>
      <xdr:colOff>0</xdr:colOff>
      <xdr:row>4</xdr:row>
      <xdr:rowOff>76200</xdr:rowOff>
    </xdr:to>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0" y="1666875"/>
          <a:ext cx="600075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800" b="0">
              <a:solidFill>
                <a:srgbClr val="FF0000"/>
              </a:solidFill>
            </a:rPr>
            <a:t>Notes:  Congressional districts reflect the current apportionment.  0 under district refers to states with only one representative.  98 is reserved for parts of U.S. without voting representation.  99 is used in two cases where the exact district cannot be determined.</a:t>
          </a:r>
        </a:p>
      </xdr:txBody>
    </xdr:sp>
    <xdr:clientData/>
  </xdr:twoCellAnchor>
  <xdr:twoCellAnchor editAs="oneCell">
    <xdr:from>
      <xdr:col>0</xdr:col>
      <xdr:colOff>1000125</xdr:colOff>
      <xdr:row>0</xdr:row>
      <xdr:rowOff>704850</xdr:rowOff>
    </xdr:from>
    <xdr:to>
      <xdr:col>1</xdr:col>
      <xdr:colOff>276225</xdr:colOff>
      <xdr:row>0</xdr:row>
      <xdr:rowOff>1266825</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704850"/>
          <a:ext cx="56197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lby.tiner\Desktop\NIH\ILLINOIS%20NI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olby.tiner\AppData\Local\Microsoft\Windows\Temporary%20Internet%20Files\Content.Outlook\I2E1Z2M4\Book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7">
          <cell r="E7" t="str">
            <v>FY 2013</v>
          </cell>
          <cell r="F7" t="str">
            <v>FY 2014</v>
          </cell>
          <cell r="G7" t="str">
            <v>FY 2015</v>
          </cell>
          <cell r="H7" t="str">
            <v>FY 2016</v>
          </cell>
          <cell r="I7" t="str">
            <v>FY 2017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46">
          <cell r="C46" t="str">
            <v>ANCHORAGE</v>
          </cell>
          <cell r="D46" t="str">
            <v>ALASKA COMMUNITY ACTION ON TOXICS (ACAT)</v>
          </cell>
          <cell r="F46">
            <v>456745</v>
          </cell>
          <cell r="H46">
            <v>459072</v>
          </cell>
          <cell r="J46">
            <v>521629</v>
          </cell>
          <cell r="L46">
            <v>106523</v>
          </cell>
          <cell r="N46">
            <v>554464</v>
          </cell>
        </row>
        <row r="47">
          <cell r="C47" t="str">
            <v>ANCHORAGE</v>
          </cell>
          <cell r="D47" t="str">
            <v>ALASKA NATIVE TRIBAL HEALTH CONSORTIUM</v>
          </cell>
          <cell r="F47">
            <v>264777</v>
          </cell>
          <cell r="H47">
            <v>328188</v>
          </cell>
          <cell r="J47">
            <v>242589</v>
          </cell>
          <cell r="L47">
            <v>1485764</v>
          </cell>
          <cell r="N47">
            <v>678889</v>
          </cell>
        </row>
        <row r="48">
          <cell r="C48" t="str">
            <v>ANCHORAGE</v>
          </cell>
          <cell r="D48" t="str">
            <v>SOUTHCENTRAL FOUNDATION</v>
          </cell>
          <cell r="F48">
            <v>0</v>
          </cell>
          <cell r="H48">
            <v>0</v>
          </cell>
          <cell r="J48">
            <v>0</v>
          </cell>
          <cell r="L48">
            <v>425180</v>
          </cell>
          <cell r="N48">
            <v>1071644</v>
          </cell>
        </row>
        <row r="49">
          <cell r="C49" t="str">
            <v>ANCHORAGE</v>
          </cell>
          <cell r="D49" t="str">
            <v>UNIVERSITY OF ALASKA ANCHORAGE</v>
          </cell>
          <cell r="F49">
            <v>1022090</v>
          </cell>
          <cell r="H49">
            <v>875138</v>
          </cell>
          <cell r="J49">
            <v>28892</v>
          </cell>
          <cell r="L49">
            <v>454405</v>
          </cell>
          <cell r="N49">
            <v>867033</v>
          </cell>
        </row>
        <row r="50">
          <cell r="C50" t="str">
            <v>FAIRBANKS</v>
          </cell>
          <cell r="D50" t="str">
            <v>BE COOL PHARMACEUTICS, LLC</v>
          </cell>
          <cell r="F50">
            <v>0</v>
          </cell>
          <cell r="H50">
            <v>0</v>
          </cell>
          <cell r="J50">
            <v>0</v>
          </cell>
          <cell r="L50">
            <v>0</v>
          </cell>
          <cell r="N50">
            <v>298871</v>
          </cell>
        </row>
        <row r="51">
          <cell r="C51" t="str">
            <v>FAIRBANKS</v>
          </cell>
          <cell r="D51" t="str">
            <v>ESSENTIAL BLENDS, LLC</v>
          </cell>
          <cell r="F51">
            <v>0</v>
          </cell>
          <cell r="H51">
            <v>0</v>
          </cell>
          <cell r="J51">
            <v>296388</v>
          </cell>
          <cell r="L51">
            <v>0</v>
          </cell>
          <cell r="N51">
            <v>544749</v>
          </cell>
        </row>
        <row r="52">
          <cell r="C52" t="str">
            <v>FAIRBANKS</v>
          </cell>
          <cell r="D52" t="str">
            <v>UNIVERSITY OF ALASKA FAIRBANKS</v>
          </cell>
          <cell r="F52">
            <v>17915208</v>
          </cell>
          <cell r="H52">
            <v>27393747</v>
          </cell>
          <cell r="J52">
            <v>37324158</v>
          </cell>
          <cell r="L52">
            <v>37006485</v>
          </cell>
          <cell r="N52">
            <v>39984393</v>
          </cell>
        </row>
        <row r="53">
          <cell r="F53">
            <v>19658820</v>
          </cell>
          <cell r="H53">
            <v>29056145</v>
          </cell>
          <cell r="J53">
            <v>38413656</v>
          </cell>
          <cell r="L53">
            <v>39478357</v>
          </cell>
          <cell r="N53">
            <v>44000043</v>
          </cell>
        </row>
        <row r="54">
          <cell r="F54">
            <v>19658820</v>
          </cell>
          <cell r="H54">
            <v>29056145</v>
          </cell>
          <cell r="J54">
            <v>38413656</v>
          </cell>
          <cell r="L54">
            <v>39478357</v>
          </cell>
          <cell r="N54">
            <v>44000043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
  <sheetViews>
    <sheetView tabSelected="1" topLeftCell="A3" workbookViewId="0">
      <selection activeCell="I8" sqref="I8:I16"/>
    </sheetView>
  </sheetViews>
  <sheetFormatPr defaultRowHeight="15" x14ac:dyDescent="0.25"/>
  <cols>
    <col min="1" max="1" width="19.28515625" customWidth="1"/>
    <col min="2" max="2" width="12.140625" customWidth="1"/>
    <col min="3" max="3" width="26.140625" customWidth="1"/>
    <col min="4" max="4" width="47.140625" customWidth="1"/>
    <col min="5" max="9" width="13.5703125" bestFit="1" customWidth="1"/>
  </cols>
  <sheetData>
    <row r="1" spans="1:11" s="24" customFormat="1" ht="100.5" customHeight="1" x14ac:dyDescent="0.25"/>
    <row r="2" spans="1:11" s="24" customFormat="1" ht="16.5" customHeight="1" x14ac:dyDescent="0.25"/>
    <row r="3" spans="1:11" s="24" customFormat="1" x14ac:dyDescent="0.25"/>
    <row r="4" spans="1:11" s="24" customFormat="1" x14ac:dyDescent="0.25"/>
    <row r="5" spans="1:11" s="24" customFormat="1" x14ac:dyDescent="0.25"/>
    <row r="6" spans="1:11" s="24" customFormat="1" x14ac:dyDescent="0.25"/>
    <row r="7" spans="1:11" s="23" customFormat="1" ht="18" customHeight="1" x14ac:dyDescent="0.25">
      <c r="A7" s="20" t="s">
        <v>0</v>
      </c>
      <c r="B7" s="20" t="s">
        <v>1</v>
      </c>
      <c r="C7" s="20" t="s">
        <v>2</v>
      </c>
      <c r="D7" s="20" t="s">
        <v>3</v>
      </c>
      <c r="E7" s="21" t="str">
        <f>[1]Sheet1!E7</f>
        <v>FY 2013</v>
      </c>
      <c r="F7" s="21" t="str">
        <f>[1]Sheet1!F7</f>
        <v>FY 2014</v>
      </c>
      <c r="G7" s="21" t="str">
        <f>[1]Sheet1!G7</f>
        <v>FY 2015</v>
      </c>
      <c r="H7" s="21" t="str">
        <f>[1]Sheet1!H7</f>
        <v>FY 2016</v>
      </c>
      <c r="I7" s="21" t="str">
        <f>[1]Sheet1!I7</f>
        <v>FY 2017</v>
      </c>
      <c r="J7" s="22"/>
      <c r="K7" s="22"/>
    </row>
    <row r="8" spans="1:11" x14ac:dyDescent="0.25">
      <c r="A8" s="1" t="s">
        <v>9</v>
      </c>
      <c r="B8" s="2" t="s">
        <v>8</v>
      </c>
      <c r="C8" s="3" t="str">
        <f>[2]Sheet1!C46</f>
        <v>ANCHORAGE</v>
      </c>
      <c r="D8" s="3" t="str">
        <f>[2]Sheet1!D46</f>
        <v>ALASKA COMMUNITY ACTION ON TOXICS (ACAT)</v>
      </c>
      <c r="E8" s="4">
        <f>[2]Sheet1!F46</f>
        <v>456745</v>
      </c>
      <c r="F8" s="4">
        <f>[2]Sheet1!H46</f>
        <v>459072</v>
      </c>
      <c r="G8" s="4">
        <f>[2]Sheet1!J46</f>
        <v>521629</v>
      </c>
      <c r="H8" s="4">
        <f>[2]Sheet1!L46</f>
        <v>106523</v>
      </c>
      <c r="I8" s="4">
        <f>[2]Sheet1!N46</f>
        <v>554464</v>
      </c>
    </row>
    <row r="9" spans="1:11" x14ac:dyDescent="0.25">
      <c r="A9" s="1" t="s">
        <v>9</v>
      </c>
      <c r="B9" s="2" t="s">
        <v>8</v>
      </c>
      <c r="C9" s="6" t="str">
        <f>[2]Sheet1!C47</f>
        <v>ANCHORAGE</v>
      </c>
      <c r="D9" s="6" t="str">
        <f>[2]Sheet1!D47</f>
        <v>ALASKA NATIVE TRIBAL HEALTH CONSORTIUM</v>
      </c>
      <c r="E9" s="5">
        <f>[2]Sheet1!F47</f>
        <v>264777</v>
      </c>
      <c r="F9" s="5">
        <f>[2]Sheet1!H47</f>
        <v>328188</v>
      </c>
      <c r="G9" s="5">
        <f>[2]Sheet1!J47</f>
        <v>242589</v>
      </c>
      <c r="H9" s="5">
        <f>[2]Sheet1!L47</f>
        <v>1485764</v>
      </c>
      <c r="I9" s="5">
        <f>[2]Sheet1!N47</f>
        <v>678889</v>
      </c>
    </row>
    <row r="10" spans="1:11" x14ac:dyDescent="0.25">
      <c r="A10" s="1" t="s">
        <v>9</v>
      </c>
      <c r="B10" s="2" t="s">
        <v>8</v>
      </c>
      <c r="C10" s="6" t="str">
        <f>[2]Sheet1!C48</f>
        <v>ANCHORAGE</v>
      </c>
      <c r="D10" s="6" t="str">
        <f>[2]Sheet1!D48</f>
        <v>SOUTHCENTRAL FOUNDATION</v>
      </c>
      <c r="E10" s="5">
        <f>[2]Sheet1!F48</f>
        <v>0</v>
      </c>
      <c r="F10" s="5">
        <f>[2]Sheet1!H48</f>
        <v>0</v>
      </c>
      <c r="G10" s="5">
        <f>[2]Sheet1!J48</f>
        <v>0</v>
      </c>
      <c r="H10" s="5">
        <f>[2]Sheet1!L48</f>
        <v>425180</v>
      </c>
      <c r="I10" s="5">
        <f>[2]Sheet1!N48</f>
        <v>1071644</v>
      </c>
    </row>
    <row r="11" spans="1:11" x14ac:dyDescent="0.25">
      <c r="A11" s="1" t="s">
        <v>9</v>
      </c>
      <c r="B11" s="2" t="s">
        <v>8</v>
      </c>
      <c r="C11" s="6" t="str">
        <f>[2]Sheet1!C49</f>
        <v>ANCHORAGE</v>
      </c>
      <c r="D11" s="6" t="str">
        <f>[2]Sheet1!D49</f>
        <v>UNIVERSITY OF ALASKA ANCHORAGE</v>
      </c>
      <c r="E11" s="5">
        <f>[2]Sheet1!F49</f>
        <v>1022090</v>
      </c>
      <c r="F11" s="5">
        <f>[2]Sheet1!H49</f>
        <v>875138</v>
      </c>
      <c r="G11" s="5">
        <f>[2]Sheet1!J49</f>
        <v>28892</v>
      </c>
      <c r="H11" s="5">
        <f>[2]Sheet1!L49</f>
        <v>454405</v>
      </c>
      <c r="I11" s="5">
        <f>[2]Sheet1!N49</f>
        <v>867033</v>
      </c>
    </row>
    <row r="12" spans="1:11" x14ac:dyDescent="0.25">
      <c r="A12" s="1" t="s">
        <v>9</v>
      </c>
      <c r="B12" s="2" t="s">
        <v>8</v>
      </c>
      <c r="C12" s="6" t="str">
        <f>[2]Sheet1!C50</f>
        <v>FAIRBANKS</v>
      </c>
      <c r="D12" s="6" t="str">
        <f>[2]Sheet1!D50</f>
        <v>BE COOL PHARMACEUTICS, LLC</v>
      </c>
      <c r="E12" s="5">
        <f>[2]Sheet1!F50</f>
        <v>0</v>
      </c>
      <c r="F12" s="5">
        <f>[2]Sheet1!H50</f>
        <v>0</v>
      </c>
      <c r="G12" s="5">
        <f>[2]Sheet1!J50</f>
        <v>0</v>
      </c>
      <c r="H12" s="5">
        <f>[2]Sheet1!L50</f>
        <v>0</v>
      </c>
      <c r="I12" s="5">
        <f>[2]Sheet1!N50</f>
        <v>298871</v>
      </c>
    </row>
    <row r="13" spans="1:11" s="7" customFormat="1" x14ac:dyDescent="0.25">
      <c r="A13" s="1" t="s">
        <v>9</v>
      </c>
      <c r="B13" s="2" t="s">
        <v>8</v>
      </c>
      <c r="C13" s="8" t="str">
        <f>[2]Sheet1!C51</f>
        <v>FAIRBANKS</v>
      </c>
      <c r="D13" s="6" t="str">
        <f>[2]Sheet1!D51</f>
        <v>ESSENTIAL BLENDS, LLC</v>
      </c>
      <c r="E13" s="9">
        <f>[2]Sheet1!F51</f>
        <v>0</v>
      </c>
      <c r="F13" s="9">
        <f>[2]Sheet1!H51</f>
        <v>0</v>
      </c>
      <c r="G13" s="9">
        <f>[2]Sheet1!J51</f>
        <v>296388</v>
      </c>
      <c r="H13" s="9">
        <f>[2]Sheet1!L51</f>
        <v>0</v>
      </c>
      <c r="I13" s="5">
        <f>[2]Sheet1!N51</f>
        <v>544749</v>
      </c>
    </row>
    <row r="14" spans="1:11" x14ac:dyDescent="0.25">
      <c r="A14" s="1" t="s">
        <v>9</v>
      </c>
      <c r="B14" s="2" t="s">
        <v>8</v>
      </c>
      <c r="C14" s="6" t="str">
        <f>[2]Sheet1!C52</f>
        <v>FAIRBANKS</v>
      </c>
      <c r="D14" s="6" t="str">
        <f>[2]Sheet1!D52</f>
        <v>UNIVERSITY OF ALASKA FAIRBANKS</v>
      </c>
      <c r="E14" s="5">
        <f>[2]Sheet1!F52</f>
        <v>17915208</v>
      </c>
      <c r="F14" s="5">
        <f>[2]Sheet1!H52</f>
        <v>27393747</v>
      </c>
      <c r="G14" s="5">
        <f>[2]Sheet1!J52</f>
        <v>37324158</v>
      </c>
      <c r="H14" s="5">
        <f>[2]Sheet1!L52</f>
        <v>37006485</v>
      </c>
      <c r="I14" s="5">
        <f>[2]Sheet1!N52</f>
        <v>39984393</v>
      </c>
    </row>
    <row r="15" spans="1:11" s="19" customFormat="1" x14ac:dyDescent="0.25">
      <c r="A15" s="15" t="s">
        <v>9</v>
      </c>
      <c r="B15" s="16"/>
      <c r="C15" s="17" t="s">
        <v>4</v>
      </c>
      <c r="D15" s="17" t="s">
        <v>5</v>
      </c>
      <c r="E15" s="18">
        <f>[2]Sheet1!F53</f>
        <v>19658820</v>
      </c>
      <c r="F15" s="18">
        <f>[2]Sheet1!H53</f>
        <v>29056145</v>
      </c>
      <c r="G15" s="18">
        <f>[2]Sheet1!J53</f>
        <v>38413656</v>
      </c>
      <c r="H15" s="18">
        <f>[2]Sheet1!L53</f>
        <v>39478357</v>
      </c>
      <c r="I15" s="18">
        <f>[2]Sheet1!N53</f>
        <v>44000043</v>
      </c>
    </row>
    <row r="16" spans="1:11" s="13" customFormat="1" x14ac:dyDescent="0.25">
      <c r="A16" s="14" t="s">
        <v>9</v>
      </c>
      <c r="B16" s="10" t="s">
        <v>6</v>
      </c>
      <c r="C16" s="11" t="s">
        <v>7</v>
      </c>
      <c r="D16" s="11" t="s">
        <v>7</v>
      </c>
      <c r="E16" s="12">
        <f>[2]Sheet1!F54</f>
        <v>19658820</v>
      </c>
      <c r="F16" s="12">
        <f>[2]Sheet1!H54</f>
        <v>29056145</v>
      </c>
      <c r="G16" s="12">
        <f>[2]Sheet1!J54</f>
        <v>38413656</v>
      </c>
      <c r="H16" s="12">
        <f>[2]Sheet1!L54</f>
        <v>39478357</v>
      </c>
      <c r="I16" s="12">
        <f>[2]Sheet1!N54</f>
        <v>44000043</v>
      </c>
    </row>
  </sheetData>
  <mergeCells count="1">
    <mergeCell ref="A1:XFD6"/>
  </mergeCells>
  <pageMargins left="0.7" right="0.7" top="0.75" bottom="0.75" header="0.3" footer="0.3"/>
  <pageSetup scale="62"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C925A29E36C64CADAF031B4A215517" ma:contentTypeVersion="33" ma:contentTypeDescription="Create a new document." ma:contentTypeScope="" ma:versionID="c1f24484ffc667c4dbadbff18adcd457">
  <xsd:schema xmlns:xsd="http://www.w3.org/2001/XMLSchema" xmlns:xs="http://www.w3.org/2001/XMLSchema" xmlns:p="http://schemas.microsoft.com/office/2006/metadata/properties" xmlns:ns2="d837e40c-5078-4641-b7fa-832ba8d8cc44" xmlns:ns3="fff97fff-66f9-46c7-bd12-17122703ca85" targetNamespace="http://schemas.microsoft.com/office/2006/metadata/properties" ma:root="true" ma:fieldsID="9864ff10b96eacaa4ca8147f777e3892" ns2:_="" ns3:_="">
    <xsd:import namespace="d837e40c-5078-4641-b7fa-832ba8d8cc44"/>
    <xsd:import namespace="fff97fff-66f9-46c7-bd12-17122703ca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37e40c-5078-4641-b7fa-832ba8d8cc4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ff97fff-66f9-46c7-bd12-17122703ca8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f4f22ede-e726-4d3d-b195-8dfd25ae0d91"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0D2B78-FA11-48BF-82AB-474D3D592379}"/>
</file>

<file path=customXml/itemProps2.xml><?xml version="1.0" encoding="utf-8"?>
<ds:datastoreItem xmlns:ds="http://schemas.openxmlformats.org/officeDocument/2006/customXml" ds:itemID="{AD4647FE-6F7C-4758-B88B-E830DE9FD085}"/>
</file>

<file path=customXml/itemProps3.xml><?xml version="1.0" encoding="utf-8"?>
<ds:datastoreItem xmlns:ds="http://schemas.openxmlformats.org/officeDocument/2006/customXml" ds:itemID="{535E0CC7-AB23-47BA-B03A-851EDF9A0559}"/>
</file>

<file path=customXml/itemProps4.xml><?xml version="1.0" encoding="utf-8"?>
<ds:datastoreItem xmlns:ds="http://schemas.openxmlformats.org/officeDocument/2006/customXml" ds:itemID="{2CB6C48B-2B44-4792-B046-EC3E797424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Colby Tiner</dc:creator>
  <cp:lastModifiedBy>Win7Thin</cp:lastModifiedBy>
  <cp:lastPrinted>2015-01-30T18:10:33Z</cp:lastPrinted>
  <dcterms:created xsi:type="dcterms:W3CDTF">2014-12-12T21:25:19Z</dcterms:created>
  <dcterms:modified xsi:type="dcterms:W3CDTF">2018-05-16T17:40:55Z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0x01010041C925A29E36C64CADAF031B4A215517</vt:lpwstr>
  </property>
</Properties>
</file>